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_DCP\_Projets\DCP-Connaissance\Accords cadre recherche\Trames d'aide au remplissage TSA\"/>
    </mc:Choice>
  </mc:AlternateContent>
  <xr:revisionPtr revIDLastSave="0" documentId="13_ncr:1_{4733A2C3-9E87-4917-9EB5-B7FB565107B9}" xr6:coauthVersionLast="47" xr6:coauthVersionMax="47" xr10:uidLastSave="{00000000-0000-0000-0000-000000000000}"/>
  <bookViews>
    <workbookView xWindow="-25320" yWindow="-120" windowWidth="25440" windowHeight="15390" xr2:uid="{00000000-000D-0000-FFFF-FFFF00000000}"/>
  </bookViews>
  <sheets>
    <sheet name="Personnel du projet" sheetId="2" r:id="rId1"/>
    <sheet name="Budget global" sheetId="1" r:id="rId2"/>
  </sheets>
  <definedNames>
    <definedName name="Eq_1">'Budget global'!$B$6</definedName>
    <definedName name="Eq_2">'Budget global'!$B$7</definedName>
    <definedName name="Eq_3">'Budget global'!$B$8</definedName>
    <definedName name="Eq_4">'Budget global'!$B$9</definedName>
    <definedName name="Eq_5">'Budget global'!$B$10</definedName>
    <definedName name="_xlnm.Print_Titles" localSheetId="1">'Budget global'!$2:$11</definedName>
    <definedName name="_xlnm.Print_Area" localSheetId="1">'Budget global'!$A$1:$R$36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2" l="1"/>
  <c r="D41" i="2"/>
  <c r="D40" i="2"/>
  <c r="D39" i="2"/>
  <c r="D34" i="2"/>
  <c r="D33" i="2"/>
  <c r="D32" i="2"/>
  <c r="D31" i="2"/>
  <c r="D26" i="2"/>
  <c r="D25" i="2"/>
  <c r="D24" i="2"/>
  <c r="D23" i="2"/>
  <c r="D18" i="2"/>
  <c r="D17" i="2"/>
  <c r="D16" i="2"/>
  <c r="D15" i="2"/>
  <c r="D8" i="2"/>
  <c r="D9" i="2"/>
  <c r="D10" i="2"/>
  <c r="D7" i="2"/>
  <c r="E15" i="1"/>
  <c r="D15" i="1"/>
  <c r="C15" i="1"/>
  <c r="B15" i="1"/>
  <c r="J10" i="2"/>
  <c r="J42" i="2"/>
  <c r="J34" i="2"/>
  <c r="F15" i="1" s="1"/>
  <c r="J26" i="2"/>
  <c r="J18" i="2"/>
  <c r="I13" i="1" l="1"/>
  <c r="G15" i="1"/>
  <c r="I42" i="2"/>
  <c r="G37" i="2"/>
  <c r="I34" i="2"/>
  <c r="G29" i="2"/>
  <c r="I26" i="2"/>
  <c r="G21" i="2"/>
  <c r="I18" i="2"/>
  <c r="G13" i="2"/>
  <c r="I10" i="2"/>
  <c r="G5" i="2"/>
  <c r="C43" i="2"/>
  <c r="A37" i="2"/>
  <c r="C35" i="2"/>
  <c r="A29" i="2"/>
  <c r="C27" i="2"/>
  <c r="A21" i="2"/>
  <c r="C19" i="2"/>
  <c r="A13" i="2"/>
  <c r="C11" i="2"/>
  <c r="A5" i="2"/>
  <c r="D11" i="2" l="1"/>
  <c r="D43" i="2"/>
  <c r="F14" i="1" s="1"/>
  <c r="F13" i="1" s="1"/>
  <c r="D35" i="2"/>
  <c r="E14" i="1" s="1"/>
  <c r="E13" i="1" s="1"/>
  <c r="D27" i="2"/>
  <c r="D14" i="1" s="1"/>
  <c r="D13" i="1" s="1"/>
  <c r="D19" i="2"/>
  <c r="F25" i="1" l="1"/>
  <c r="F27" i="1" s="1"/>
  <c r="F34" i="1" s="1"/>
  <c r="F35" i="1" s="1"/>
  <c r="E25" i="1"/>
  <c r="E27" i="1" s="1"/>
  <c r="E34" i="1" s="1"/>
  <c r="D25" i="1"/>
  <c r="D27" i="1" s="1"/>
  <c r="D34" i="1" s="1"/>
  <c r="G33" i="1"/>
  <c r="H33" i="1" s="1"/>
  <c r="E35" i="1"/>
  <c r="F31" i="1" l="1"/>
  <c r="E31" i="1"/>
  <c r="D31" i="1"/>
  <c r="C31" i="1"/>
  <c r="B31" i="1"/>
  <c r="F12" i="1"/>
  <c r="E12" i="1"/>
  <c r="D12" i="1"/>
  <c r="G23" i="1" l="1"/>
  <c r="G21" i="1"/>
  <c r="G19" i="1"/>
  <c r="C12" i="1" l="1"/>
  <c r="B12" i="1"/>
  <c r="B14" i="1" l="1"/>
  <c r="D35" i="1"/>
  <c r="C14" i="1" l="1"/>
  <c r="C13" i="1" s="1"/>
  <c r="C25" i="1" l="1"/>
  <c r="C27" i="1" s="1"/>
  <c r="C34" i="1" s="1"/>
  <c r="G14" i="1"/>
  <c r="G13" i="1" s="1"/>
  <c r="B13" i="1"/>
  <c r="B25" i="1" l="1"/>
  <c r="G17" i="1"/>
  <c r="C35" i="1"/>
  <c r="B27" i="1" l="1"/>
  <c r="B34" i="1" s="1"/>
  <c r="G34" i="1" s="1"/>
  <c r="G25" i="1"/>
  <c r="G27" i="1" s="1"/>
  <c r="G32" i="1"/>
  <c r="H32" i="1" s="1"/>
  <c r="H23" i="1" l="1"/>
  <c r="H21" i="1"/>
  <c r="H19" i="1"/>
  <c r="H25" i="1"/>
  <c r="H17" i="1"/>
  <c r="H13" i="1"/>
  <c r="H15" i="1"/>
  <c r="G35" i="1"/>
  <c r="H34" i="1" s="1"/>
  <c r="B35" i="1"/>
  <c r="H3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Pelisson Laure</author>
    <author>Pascal Boistard</author>
  </authors>
  <commentList>
    <comment ref="B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Pelisson Laure:</t>
        </r>
        <r>
          <rPr>
            <sz val="9"/>
            <color indexed="81"/>
            <rFont val="Tahoma"/>
            <family val="2"/>
          </rPr>
          <t xml:space="preserve">
Nom du projet</t>
        </r>
      </text>
    </comment>
    <comment ref="B6" authorId="1" shapeId="0" xr:uid="{00000000-0006-0000-0000-000002000000}">
      <text>
        <r>
          <rPr>
            <sz val="9"/>
            <color indexed="81"/>
            <rFont val="Tahoma"/>
            <family val="2"/>
          </rPr>
          <t>Préciser ici le nom de l'Unité</t>
        </r>
      </text>
    </comment>
    <comment ref="E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Pelisson Laure:</t>
        </r>
        <r>
          <rPr>
            <sz val="9"/>
            <color indexed="81"/>
            <rFont val="Tahoma"/>
            <family val="2"/>
          </rPr>
          <t xml:space="preserve">
Préciser ici la tutelle porteuse de la demande auprès de l'AERMC dans le cas d'une UMR</t>
        </r>
      </text>
    </comment>
    <comment ref="G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Pelisson Laure:</t>
        </r>
        <r>
          <rPr>
            <sz val="9"/>
            <color indexed="81"/>
            <rFont val="Tahoma"/>
            <family val="2"/>
          </rPr>
          <t xml:space="preserve">
Préciser ici le nom d'un contact pour validation des donnes admins et circuit de signature</t>
        </r>
      </text>
    </comment>
    <comment ref="B7" authorId="1" shapeId="0" xr:uid="{00000000-0006-0000-0000-000005000000}">
      <text>
        <r>
          <rPr>
            <sz val="9"/>
            <color indexed="81"/>
            <rFont val="Tahoma"/>
            <family val="2"/>
          </rPr>
          <t>Préciser ici le nom de l'unité</t>
        </r>
      </text>
    </comment>
    <comment ref="E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Pelisson Laure:</t>
        </r>
        <r>
          <rPr>
            <sz val="9"/>
            <color indexed="81"/>
            <rFont val="Tahoma"/>
            <family val="2"/>
          </rPr>
          <t xml:space="preserve">
Préciser ici la tutelle porteuse de la demande auprès de l'AERMC dans le cas d'une UMR</t>
        </r>
      </text>
    </comment>
    <comment ref="G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Pelisson Laure:</t>
        </r>
        <r>
          <rPr>
            <sz val="9"/>
            <color indexed="81"/>
            <rFont val="Tahoma"/>
            <family val="2"/>
          </rPr>
          <t xml:space="preserve">
Préciser ici le nom d'un contact pour validation des donnes admins et circuit de signature</t>
        </r>
      </text>
    </comment>
    <comment ref="B8" authorId="1" shapeId="0" xr:uid="{00000000-0006-0000-0000-000008000000}">
      <text>
        <r>
          <rPr>
            <sz val="9"/>
            <color indexed="81"/>
            <rFont val="Tahoma"/>
            <family val="2"/>
          </rPr>
          <t>Préciser ici le nom de l'unité</t>
        </r>
      </text>
    </comment>
    <comment ref="E8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Pelisson Laure:</t>
        </r>
        <r>
          <rPr>
            <sz val="9"/>
            <color indexed="81"/>
            <rFont val="Tahoma"/>
            <family val="2"/>
          </rPr>
          <t xml:space="preserve">
Préciser ici la tutelle porteuse de la demande auprès de l'AERMC dans le cas d'une UMR</t>
        </r>
      </text>
    </comment>
    <comment ref="G8" authorId="0" shapeId="0" xr:uid="{FEE5E5C1-F657-4D05-A5CB-79E35BB7EA0D}">
      <text>
        <r>
          <rPr>
            <b/>
            <sz val="9"/>
            <color indexed="81"/>
            <rFont val="Tahoma"/>
            <family val="2"/>
          </rPr>
          <t>Pelisson Laure:</t>
        </r>
        <r>
          <rPr>
            <sz val="9"/>
            <color indexed="81"/>
            <rFont val="Tahoma"/>
            <family val="2"/>
          </rPr>
          <t xml:space="preserve">
Préciser ici le nom d'un contact pour validation des donnes admins et circuit de signature</t>
        </r>
      </text>
    </comment>
    <comment ref="B9" authorId="1" shapeId="0" xr:uid="{00000000-0006-0000-0000-00000A000000}">
      <text>
        <r>
          <rPr>
            <sz val="9"/>
            <color indexed="81"/>
            <rFont val="Tahoma"/>
            <family val="2"/>
          </rPr>
          <t>Préciser ici le nom de l'unité</t>
        </r>
      </text>
    </comment>
    <comment ref="E9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Pelisson Laure:</t>
        </r>
        <r>
          <rPr>
            <sz val="9"/>
            <color indexed="81"/>
            <rFont val="Tahoma"/>
            <family val="2"/>
          </rPr>
          <t xml:space="preserve">
Préciser ici la tutelle porteuse de la demande auprès de l'AERMC dans le cas d'une UMR</t>
        </r>
      </text>
    </comment>
    <comment ref="G9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Pelisson Laure:</t>
        </r>
        <r>
          <rPr>
            <sz val="9"/>
            <color indexed="81"/>
            <rFont val="Tahoma"/>
            <family val="2"/>
          </rPr>
          <t xml:space="preserve">
Préciser ici le nom d'un contact pour validation des donnes admins et circuit de signature</t>
        </r>
      </text>
    </comment>
    <comment ref="B10" authorId="1" shapeId="0" xr:uid="{00000000-0006-0000-0000-00000D000000}">
      <text>
        <r>
          <rPr>
            <sz val="9"/>
            <color indexed="81"/>
            <rFont val="Tahoma"/>
            <family val="2"/>
          </rPr>
          <t>Préciser ici le nom de l'unité</t>
        </r>
      </text>
    </comment>
    <comment ref="E10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Pelisson Laure:</t>
        </r>
        <r>
          <rPr>
            <sz val="9"/>
            <color indexed="81"/>
            <rFont val="Tahoma"/>
            <family val="2"/>
          </rPr>
          <t xml:space="preserve">
Préciser ici la tutelle porteuse de la demande auprès de l'AERMC dans le cas d'une UMR</t>
        </r>
      </text>
    </comment>
    <comment ref="G10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Pelisson Laure:</t>
        </r>
        <r>
          <rPr>
            <sz val="9"/>
            <color indexed="81"/>
            <rFont val="Tahoma"/>
            <family val="2"/>
          </rPr>
          <t xml:space="preserve">
Préciser ici le nom d'un contact pour validation des donnes admins et circuit de signature</t>
        </r>
      </text>
    </comment>
    <comment ref="A14" authorId="0" shapeId="0" xr:uid="{00000000-0006-0000-0000-000010000000}">
      <text>
        <r>
          <rPr>
            <b/>
            <sz val="9"/>
            <color indexed="81"/>
            <rFont val="Tahoma"/>
            <charset val="1"/>
          </rPr>
          <t>Pelisson Laure:</t>
        </r>
        <r>
          <rPr>
            <sz val="9"/>
            <color indexed="81"/>
            <rFont val="Tahoma"/>
            <charset val="1"/>
          </rPr>
          <t xml:space="preserve">
Le salaire des permanents doit être inférieur au cout global du budget - la demande de subvention</t>
        </r>
      </text>
    </comment>
  </commentList>
</comments>
</file>

<file path=xl/sharedStrings.xml><?xml version="1.0" encoding="utf-8"?>
<sst xmlns="http://schemas.openxmlformats.org/spreadsheetml/2006/main" count="116" uniqueCount="48">
  <si>
    <t>Total</t>
  </si>
  <si>
    <t>Agence de l'Eau</t>
  </si>
  <si>
    <t>Autres partenaires</t>
  </si>
  <si>
    <t>Autofinancement</t>
  </si>
  <si>
    <t>Dépenses (€)</t>
  </si>
  <si>
    <t>Action :</t>
  </si>
  <si>
    <t>xxx</t>
  </si>
  <si>
    <t>Budget prévisionnel sur une durée de (nombre de mois) :</t>
  </si>
  <si>
    <t>mois</t>
  </si>
  <si>
    <t>Nombre de jours</t>
  </si>
  <si>
    <t>Total :</t>
  </si>
  <si>
    <t>Equipe 2 :</t>
  </si>
  <si>
    <t>Equipe 3 :</t>
  </si>
  <si>
    <t>Equipe 1 (auteur du tableau) :</t>
  </si>
  <si>
    <t>Equipe 4 :</t>
  </si>
  <si>
    <t>Equipe 5 :</t>
  </si>
  <si>
    <t>Personnel non permanent recruté pour les besoins du projet</t>
  </si>
  <si>
    <t>Statut (technicien, post-doc, ingénieur d'étude, etc.)</t>
  </si>
  <si>
    <t>Quotité de temps de travail pour le projet (100% si plein temps)</t>
  </si>
  <si>
    <t>Salaire chargé journalier (sans environnement)</t>
  </si>
  <si>
    <t>Base de salaire chargé mensuel (sans environnement)</t>
  </si>
  <si>
    <t>Personnel permanent impliqué dans le projet</t>
  </si>
  <si>
    <t>Nombre de mois pour le projet</t>
  </si>
  <si>
    <t>Coût salaire chargé personnel permanent (coût chargé)</t>
  </si>
  <si>
    <t>Coût salaire chargé personnel non permanent (coût chargé)</t>
  </si>
  <si>
    <t>Contact administratif :</t>
  </si>
  <si>
    <t xml:space="preserve">Structure / Tutelle porteuse de la demande </t>
  </si>
  <si>
    <t>Nom et prénom, corps, grade, tutelle de rattachement</t>
  </si>
  <si>
    <t>Commentaires</t>
  </si>
  <si>
    <t>Version 2025</t>
  </si>
  <si>
    <t>Recettes attendues (€)</t>
  </si>
  <si>
    <t>Amortissement sur la durée du projet si coût &gt; 3000€</t>
  </si>
  <si>
    <t>Ne doit pas être supérieur à 50% de l'aide Agence</t>
  </si>
  <si>
    <t>A détailler sur la feuille "personnel du projet"</t>
  </si>
  <si>
    <t>Frais non forfaitisés à justifier aux coûts réels</t>
  </si>
  <si>
    <t>Forfaitisés à 30% des salaires</t>
  </si>
  <si>
    <t>Le coût complet pour chaque équipe doit être supérieur à 10000€</t>
  </si>
  <si>
    <t>Le pourcentage de subvention demandée à l'agence doit être inférieure à 50% du coût complet du projet. Ce principe est valable sur le projet global et si possible par équipe.</t>
  </si>
  <si>
    <t>Coût complet du personnel</t>
  </si>
  <si>
    <t>Coûts des consommables (petit matériel, etc.)</t>
  </si>
  <si>
    <t xml:space="preserve">Coûts des équipements </t>
  </si>
  <si>
    <t>Prestations de service (sous-traitance, analyses, etc.)</t>
  </si>
  <si>
    <t>Frais environnés forfaitisés</t>
  </si>
  <si>
    <t>Frais de missions des personnels (coûts réels)</t>
  </si>
  <si>
    <t>Coût complet</t>
  </si>
  <si>
    <t>Coût projet (€)</t>
  </si>
  <si>
    <t>%age</t>
  </si>
  <si>
    <t>ATTENTION : Le salaire journalier chargé (et environné !) est plafonné à 850€/j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</si>
</sst>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\ _€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b/>
      <u/>
      <sz val="12"/>
      <name val="Arial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0" fillId="2" borderId="1" xfId="0" applyFill="1" applyBorder="1"/>
    <xf numFmtId="0" fontId="2" fillId="0" borderId="1" xfId="0" applyFont="1" applyFill="1" applyBorder="1"/>
    <xf numFmtId="0" fontId="2" fillId="4" borderId="1" xfId="0" applyFont="1" applyFill="1" applyBorder="1" applyAlignment="1">
      <alignment vertical="center" wrapText="1"/>
    </xf>
    <xf numFmtId="0" fontId="2" fillId="0" borderId="1" xfId="0" applyFont="1" applyBorder="1"/>
    <xf numFmtId="0" fontId="0" fillId="0" borderId="0" xfId="0" applyBorder="1"/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justify"/>
    </xf>
    <xf numFmtId="3" fontId="0" fillId="0" borderId="0" xfId="0" applyNumberFormat="1"/>
    <xf numFmtId="0" fontId="6" fillId="5" borderId="1" xfId="0" applyFont="1" applyFill="1" applyBorder="1" applyAlignment="1">
      <alignment wrapText="1"/>
    </xf>
    <xf numFmtId="164" fontId="0" fillId="0" borderId="0" xfId="0" applyNumberFormat="1"/>
    <xf numFmtId="164" fontId="2" fillId="3" borderId="1" xfId="0" applyNumberFormat="1" applyFont="1" applyFill="1" applyBorder="1"/>
    <xf numFmtId="164" fontId="0" fillId="0" borderId="1" xfId="0" applyNumberFormat="1" applyBorder="1" applyProtection="1">
      <protection locked="0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4" fontId="0" fillId="6" borderId="1" xfId="0" applyNumberFormat="1" applyFill="1" applyBorder="1"/>
    <xf numFmtId="0" fontId="2" fillId="0" borderId="1" xfId="0" applyFont="1" applyFill="1" applyBorder="1" applyAlignment="1">
      <alignment horizontal="right"/>
    </xf>
    <xf numFmtId="0" fontId="2" fillId="4" borderId="2" xfId="0" applyFont="1" applyFill="1" applyBorder="1" applyAlignment="1">
      <alignment vertical="center"/>
    </xf>
    <xf numFmtId="0" fontId="6" fillId="0" borderId="2" xfId="0" applyFont="1" applyBorder="1" applyAlignment="1" applyProtection="1">
      <alignment horizontal="left" vertic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3" xfId="0" applyFont="1" applyFill="1" applyBorder="1" applyAlignment="1" applyProtection="1">
      <alignment horizontal="justify"/>
      <protection locked="0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Protection="1"/>
    <xf numFmtId="0" fontId="4" fillId="0" borderId="0" xfId="0" applyFont="1" applyProtection="1"/>
    <xf numFmtId="0" fontId="6" fillId="0" borderId="0" xfId="0" applyFont="1" applyAlignment="1">
      <alignment horizontal="right" vertical="top"/>
    </xf>
    <xf numFmtId="0" fontId="2" fillId="0" borderId="0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10" fontId="2" fillId="3" borderId="1" xfId="1" applyNumberFormat="1" applyFont="1" applyFill="1" applyBorder="1"/>
    <xf numFmtId="10" fontId="0" fillId="6" borderId="1" xfId="1" applyNumberFormat="1" applyFont="1" applyFill="1" applyBorder="1"/>
    <xf numFmtId="10" fontId="2" fillId="6" borderId="1" xfId="1" applyNumberFormat="1" applyFont="1" applyFill="1" applyBorder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0" borderId="6" xfId="0" applyFont="1" applyBorder="1" applyAlignment="1" applyProtection="1">
      <alignment horizontal="right"/>
    </xf>
    <xf numFmtId="0" fontId="0" fillId="0" borderId="7" xfId="0" applyBorder="1" applyProtection="1"/>
    <xf numFmtId="0" fontId="0" fillId="0" borderId="8" xfId="0" applyBorder="1"/>
    <xf numFmtId="0" fontId="0" fillId="0" borderId="9" xfId="0" applyBorder="1" applyProtection="1"/>
    <xf numFmtId="0" fontId="0" fillId="0" borderId="0" xfId="0" applyFill="1" applyBorder="1" applyProtection="1"/>
    <xf numFmtId="0" fontId="0" fillId="0" borderId="0" xfId="0" applyBorder="1" applyProtection="1"/>
    <xf numFmtId="0" fontId="0" fillId="0" borderId="10" xfId="0" applyBorder="1"/>
    <xf numFmtId="0" fontId="2" fillId="0" borderId="9" xfId="0" applyFont="1" applyBorder="1" applyAlignment="1" applyProtection="1">
      <alignment horizontal="right"/>
    </xf>
    <xf numFmtId="0" fontId="6" fillId="0" borderId="0" xfId="0" applyFont="1" applyBorder="1" applyProtection="1">
      <protection locked="0"/>
    </xf>
    <xf numFmtId="0" fontId="6" fillId="0" borderId="0" xfId="0" applyFont="1" applyBorder="1" applyProtection="1"/>
    <xf numFmtId="0" fontId="2" fillId="0" borderId="11" xfId="0" applyFont="1" applyBorder="1" applyAlignment="1" applyProtection="1">
      <alignment horizontal="right"/>
    </xf>
    <xf numFmtId="0" fontId="0" fillId="0" borderId="12" xfId="0" applyBorder="1"/>
    <xf numFmtId="0" fontId="2" fillId="0" borderId="4" xfId="0" applyFont="1" applyFill="1" applyBorder="1" applyAlignment="1">
      <alignment horizontal="center" vertical="center"/>
    </xf>
    <xf numFmtId="0" fontId="2" fillId="6" borderId="1" xfId="0" applyFont="1" applyFill="1" applyBorder="1" applyAlignment="1" applyProtection="1">
      <alignment horizontal="right"/>
    </xf>
    <xf numFmtId="10" fontId="2" fillId="6" borderId="1" xfId="1" applyNumberFormat="1" applyFont="1" applyFill="1" applyBorder="1" applyProtection="1"/>
    <xf numFmtId="9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1" fillId="0" borderId="1" xfId="0" applyFont="1" applyBorder="1"/>
    <xf numFmtId="10" fontId="1" fillId="6" borderId="1" xfId="1" applyNumberFormat="1" applyFont="1" applyFill="1" applyBorder="1"/>
    <xf numFmtId="10" fontId="8" fillId="6" borderId="1" xfId="1" applyNumberFormat="1" applyFont="1" applyFill="1" applyBorder="1"/>
    <xf numFmtId="0" fontId="0" fillId="0" borderId="1" xfId="0" applyNumberForma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right"/>
    </xf>
    <xf numFmtId="0" fontId="1" fillId="0" borderId="1" xfId="0" applyFont="1" applyFill="1" applyBorder="1" applyAlignment="1">
      <alignment horizontal="left" indent="1"/>
    </xf>
    <xf numFmtId="0" fontId="1" fillId="0" borderId="0" xfId="0" applyFont="1" applyBorder="1" applyProtection="1"/>
    <xf numFmtId="0" fontId="2" fillId="0" borderId="0" xfId="0" applyFont="1"/>
    <xf numFmtId="0" fontId="2" fillId="0" borderId="0" xfId="0" applyFont="1" applyBorder="1" applyProtection="1"/>
    <xf numFmtId="0" fontId="1" fillId="0" borderId="7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2" fillId="0" borderId="0" xfId="0" applyFont="1" applyFill="1" applyBorder="1" applyProtection="1"/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164" fontId="1" fillId="0" borderId="1" xfId="0" applyNumberFormat="1" applyFont="1" applyBorder="1" applyProtection="1">
      <protection locked="0"/>
    </xf>
    <xf numFmtId="164" fontId="10" fillId="0" borderId="1" xfId="0" applyNumberFormat="1" applyFont="1" applyBorder="1" applyProtection="1">
      <protection locked="0"/>
    </xf>
    <xf numFmtId="0" fontId="1" fillId="0" borderId="3" xfId="0" applyFont="1" applyFill="1" applyBorder="1" applyAlignment="1" applyProtection="1">
      <alignment horizontal="justify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164" fontId="1" fillId="6" borderId="1" xfId="0" applyNumberFormat="1" applyFont="1" applyFill="1" applyBorder="1"/>
    <xf numFmtId="0" fontId="1" fillId="2" borderId="1" xfId="0" applyFont="1" applyFill="1" applyBorder="1"/>
    <xf numFmtId="0" fontId="0" fillId="0" borderId="0" xfId="0" applyFill="1"/>
    <xf numFmtId="0" fontId="6" fillId="0" borderId="13" xfId="0" applyFont="1" applyBorder="1" applyProtection="1">
      <protection locked="0"/>
    </xf>
    <xf numFmtId="0" fontId="2" fillId="0" borderId="13" xfId="0" applyFont="1" applyBorder="1"/>
    <xf numFmtId="0" fontId="2" fillId="0" borderId="13" xfId="0" applyFont="1" applyBorder="1" applyProtection="1"/>
    <xf numFmtId="0" fontId="0" fillId="0" borderId="13" xfId="0" applyBorder="1"/>
    <xf numFmtId="0" fontId="0" fillId="0" borderId="13" xfId="0" applyBorder="1" applyProtection="1"/>
    <xf numFmtId="0" fontId="0" fillId="0" borderId="1" xfId="0" applyBorder="1"/>
    <xf numFmtId="0" fontId="15" fillId="8" borderId="0" xfId="0" applyFont="1" applyFill="1"/>
    <xf numFmtId="0" fontId="0" fillId="8" borderId="0" xfId="0" applyFill="1"/>
    <xf numFmtId="3" fontId="1" fillId="2" borderId="1" xfId="0" applyNumberFormat="1" applyFont="1" applyFill="1" applyBorder="1"/>
    <xf numFmtId="0" fontId="0" fillId="6" borderId="15" xfId="0" applyNumberFormat="1" applyFill="1" applyBorder="1" applyAlignment="1">
      <alignment horizontal="center"/>
    </xf>
    <xf numFmtId="164" fontId="10" fillId="0" borderId="16" xfId="0" applyNumberFormat="1" applyFont="1" applyBorder="1"/>
    <xf numFmtId="0" fontId="1" fillId="6" borderId="15" xfId="0" applyNumberFormat="1" applyFont="1" applyFill="1" applyBorder="1" applyAlignment="1">
      <alignment horizontal="center"/>
    </xf>
    <xf numFmtId="0" fontId="0" fillId="0" borderId="16" xfId="0" applyBorder="1"/>
    <xf numFmtId="164" fontId="10" fillId="6" borderId="14" xfId="0" applyNumberFormat="1" applyFont="1" applyFill="1" applyBorder="1"/>
    <xf numFmtId="0" fontId="0" fillId="7" borderId="0" xfId="0" applyFill="1"/>
    <xf numFmtId="10" fontId="7" fillId="7" borderId="1" xfId="1" applyNumberFormat="1" applyFont="1" applyFill="1" applyBorder="1"/>
    <xf numFmtId="0" fontId="7" fillId="0" borderId="0" xfId="0" applyFont="1"/>
    <xf numFmtId="0" fontId="16" fillId="4" borderId="1" xfId="0" applyFont="1" applyFill="1" applyBorder="1" applyAlignment="1">
      <alignment horizontal="center" vertical="center" wrapText="1"/>
    </xf>
    <xf numFmtId="10" fontId="16" fillId="6" borderId="1" xfId="1" applyNumberFormat="1" applyFont="1" applyFill="1" applyBorder="1"/>
    <xf numFmtId="3" fontId="7" fillId="2" borderId="1" xfId="0" applyNumberFormat="1" applyFont="1" applyFill="1" applyBorder="1"/>
    <xf numFmtId="3" fontId="7" fillId="7" borderId="1" xfId="0" applyNumberFormat="1" applyFont="1" applyFill="1" applyBorder="1"/>
    <xf numFmtId="0" fontId="7" fillId="0" borderId="1" xfId="0" applyFont="1" applyBorder="1"/>
    <xf numFmtId="165" fontId="0" fillId="6" borderId="15" xfId="0" applyNumberFormat="1" applyFill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164" fontId="1" fillId="6" borderId="1" xfId="0" applyNumberFormat="1" applyFont="1" applyFill="1" applyBorder="1" applyProtection="1">
      <protection locked="0"/>
    </xf>
    <xf numFmtId="164" fontId="2" fillId="6" borderId="1" xfId="0" applyNumberFormat="1" applyFont="1" applyFill="1" applyBorder="1"/>
    <xf numFmtId="3" fontId="2" fillId="7" borderId="1" xfId="0" applyNumberFormat="1" applyFont="1" applyFill="1" applyBorder="1"/>
    <xf numFmtId="164" fontId="2" fillId="0" borderId="1" xfId="0" applyNumberFormat="1" applyFont="1" applyBorder="1" applyProtection="1">
      <protection locked="0"/>
    </xf>
    <xf numFmtId="164" fontId="2" fillId="6" borderId="1" xfId="0" applyNumberFormat="1" applyFont="1" applyFill="1" applyBorder="1" applyProtection="1"/>
    <xf numFmtId="164" fontId="11" fillId="6" borderId="1" xfId="0" applyNumberFormat="1" applyFont="1" applyFill="1" applyBorder="1" applyProtection="1"/>
    <xf numFmtId="3" fontId="2" fillId="2" borderId="1" xfId="0" applyNumberFormat="1" applyFont="1" applyFill="1" applyBorder="1"/>
    <xf numFmtId="164" fontId="0" fillId="6" borderId="1" xfId="0" applyNumberFormat="1" applyFill="1" applyBorder="1" applyProtection="1">
      <protection locked="0"/>
    </xf>
    <xf numFmtId="0" fontId="0" fillId="9" borderId="0" xfId="0" applyFill="1" applyBorder="1"/>
    <xf numFmtId="0" fontId="0" fillId="9" borderId="0" xfId="0" applyFill="1"/>
    <xf numFmtId="0" fontId="11" fillId="0" borderId="0" xfId="0" applyFont="1" applyBorder="1" applyAlignment="1">
      <alignment wrapText="1"/>
    </xf>
    <xf numFmtId="0" fontId="0" fillId="0" borderId="0" xfId="0" applyAlignment="1">
      <alignment horizontal="left" vertical="top"/>
    </xf>
    <xf numFmtId="3" fontId="6" fillId="0" borderId="5" xfId="0" applyNumberFormat="1" applyFont="1" applyBorder="1" applyAlignment="1" applyProtection="1">
      <alignment horizontal="left" vertical="top"/>
      <protection locked="0"/>
    </xf>
    <xf numFmtId="3" fontId="0" fillId="0" borderId="5" xfId="0" applyNumberFormat="1" applyBorder="1" applyAlignment="1" applyProtection="1">
      <alignment horizontal="left" vertical="top"/>
      <protection locked="0"/>
    </xf>
    <xf numFmtId="0" fontId="7" fillId="0" borderId="1" xfId="0" applyFont="1" applyBorder="1" applyAlignment="1">
      <alignment horizontal="left" wrapText="1"/>
    </xf>
    <xf numFmtId="0" fontId="10" fillId="0" borderId="0" xfId="0" applyFont="1" applyFill="1" applyBorder="1" applyAlignment="1">
      <alignment horizontal="right"/>
    </xf>
    <xf numFmtId="164" fontId="10" fillId="0" borderId="0" xfId="0" applyNumberFormat="1" applyFont="1" applyFill="1" applyBorder="1" applyAlignment="1">
      <alignment horizontal="left"/>
    </xf>
    <xf numFmtId="0" fontId="11" fillId="0" borderId="17" xfId="0" applyFont="1" applyBorder="1" applyAlignment="1">
      <alignment horizontal="center" wrapText="1"/>
    </xf>
    <xf numFmtId="0" fontId="11" fillId="0" borderId="18" xfId="0" applyFont="1" applyBorder="1" applyAlignment="1">
      <alignment horizontal="center" wrapText="1"/>
    </xf>
    <xf numFmtId="0" fontId="11" fillId="0" borderId="19" xfId="0" applyFont="1" applyBorder="1" applyAlignment="1">
      <alignment horizontal="center" wrapText="1"/>
    </xf>
    <xf numFmtId="0" fontId="11" fillId="0" borderId="20" xfId="0" applyFont="1" applyBorder="1" applyAlignment="1">
      <alignment horizont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8"/>
  <sheetViews>
    <sheetView tabSelected="1" workbookViewId="0">
      <selection activeCell="E4" sqref="E4"/>
    </sheetView>
  </sheetViews>
  <sheetFormatPr baseColWidth="10" defaultRowHeight="12.75" x14ac:dyDescent="0.2"/>
  <cols>
    <col min="1" max="1" width="52.42578125" customWidth="1"/>
    <col min="2" max="2" width="15.28515625" bestFit="1" customWidth="1"/>
    <col min="3" max="3" width="18.7109375" customWidth="1"/>
    <col min="4" max="4" width="20.85546875" customWidth="1"/>
    <col min="5" max="5" width="25.140625" customWidth="1"/>
    <col min="6" max="6" width="1.28515625" customWidth="1"/>
    <col min="7" max="7" width="51.5703125" customWidth="1"/>
    <col min="8" max="8" width="23.28515625" customWidth="1"/>
    <col min="9" max="9" width="14.85546875" customWidth="1"/>
    <col min="10" max="10" width="26.7109375" customWidth="1"/>
    <col min="11" max="11" width="16.85546875" customWidth="1"/>
  </cols>
  <sheetData>
    <row r="1" spans="1:11" ht="3.75" customHeight="1" thickBot="1" x14ac:dyDescent="0.25"/>
    <row r="2" spans="1:11" ht="12" customHeight="1" x14ac:dyDescent="0.2">
      <c r="B2" s="5"/>
      <c r="C2" s="114" t="s">
        <v>47</v>
      </c>
      <c r="D2" s="115"/>
      <c r="E2" s="5"/>
      <c r="F2" s="105"/>
      <c r="G2" s="5"/>
      <c r="H2" s="5"/>
    </row>
    <row r="3" spans="1:11" ht="16.5" thickBot="1" x14ac:dyDescent="0.3">
      <c r="A3" s="79" t="s">
        <v>21</v>
      </c>
      <c r="B3" s="107"/>
      <c r="C3" s="116"/>
      <c r="D3" s="117"/>
      <c r="F3" s="106"/>
      <c r="G3" s="79" t="s">
        <v>16</v>
      </c>
      <c r="H3" s="80"/>
      <c r="I3" s="80"/>
    </row>
    <row r="4" spans="1:11" ht="12.75" customHeight="1" x14ac:dyDescent="0.2">
      <c r="C4" s="112"/>
      <c r="D4" s="113"/>
      <c r="F4" s="106"/>
    </row>
    <row r="5" spans="1:11" x14ac:dyDescent="0.2">
      <c r="A5" s="10" t="str">
        <f>IF(OR(Eq_1="",Eq_1="xxx"),"EQUIPE 1",Eq_1)</f>
        <v>EQUIPE 1</v>
      </c>
      <c r="F5" s="106"/>
      <c r="G5" s="10" t="str">
        <f>IF(OR(Eq_1="",Eq_1="xxx"),"EQUIPE 1",Eq_1)</f>
        <v>EQUIPE 1</v>
      </c>
    </row>
    <row r="6" spans="1:11" ht="40.5" customHeight="1" x14ac:dyDescent="0.2">
      <c r="A6" s="19" t="s">
        <v>27</v>
      </c>
      <c r="B6" s="14" t="s">
        <v>19</v>
      </c>
      <c r="C6" s="15" t="s">
        <v>9</v>
      </c>
      <c r="D6" s="16" t="s">
        <v>45</v>
      </c>
      <c r="E6" s="16" t="s">
        <v>28</v>
      </c>
      <c r="F6" s="106"/>
      <c r="G6" s="3" t="s">
        <v>17</v>
      </c>
      <c r="H6" s="14" t="s">
        <v>20</v>
      </c>
      <c r="I6" s="15" t="s">
        <v>22</v>
      </c>
      <c r="J6" s="15" t="s">
        <v>18</v>
      </c>
      <c r="K6" s="16" t="s">
        <v>28</v>
      </c>
    </row>
    <row r="7" spans="1:11" x14ac:dyDescent="0.2">
      <c r="A7" s="64"/>
      <c r="B7" s="13"/>
      <c r="C7" s="55"/>
      <c r="D7" s="17">
        <f>IF(B7&gt;850/1.3,850*C7/1.3,B7*C7)</f>
        <v>0</v>
      </c>
      <c r="E7" s="78"/>
      <c r="F7" s="106"/>
      <c r="G7" s="52"/>
      <c r="H7" s="51"/>
      <c r="I7" s="21"/>
      <c r="J7" s="50"/>
      <c r="K7" s="78"/>
    </row>
    <row r="8" spans="1:11" x14ac:dyDescent="0.2">
      <c r="A8" s="22"/>
      <c r="B8" s="13"/>
      <c r="C8" s="55"/>
      <c r="D8" s="17">
        <f t="shared" ref="D8:D10" si="0">IF(B8&gt;850/1.3,850*C8/1.3,B8*C8)</f>
        <v>0</v>
      </c>
      <c r="E8" s="78"/>
      <c r="F8" s="106"/>
      <c r="G8" s="52"/>
      <c r="H8" s="51"/>
      <c r="I8" s="21"/>
      <c r="J8" s="50"/>
      <c r="K8" s="78"/>
    </row>
    <row r="9" spans="1:11" ht="13.5" thickBot="1" x14ac:dyDescent="0.25">
      <c r="A9" s="22"/>
      <c r="B9" s="13"/>
      <c r="C9" s="55"/>
      <c r="D9" s="17">
        <f t="shared" si="0"/>
        <v>0</v>
      </c>
      <c r="E9" s="78"/>
      <c r="F9" s="106"/>
      <c r="G9" s="52"/>
      <c r="H9" s="51"/>
      <c r="I9" s="21"/>
      <c r="J9" s="96"/>
      <c r="K9" s="78"/>
    </row>
    <row r="10" spans="1:11" ht="13.5" thickBot="1" x14ac:dyDescent="0.25">
      <c r="A10" s="23"/>
      <c r="B10" s="13"/>
      <c r="C10" s="55"/>
      <c r="D10" s="17">
        <f t="shared" si="0"/>
        <v>0</v>
      </c>
      <c r="E10" s="78"/>
      <c r="F10" s="106"/>
      <c r="G10" s="18" t="s">
        <v>10</v>
      </c>
      <c r="H10" s="1"/>
      <c r="I10" s="95">
        <f>SUM(I7:I9)</f>
        <v>0</v>
      </c>
      <c r="J10" s="86">
        <f>(H7*I7*J7)+(H8*I8*J8)+(H9*I9*J9)</f>
        <v>0</v>
      </c>
      <c r="K10" s="78"/>
    </row>
    <row r="11" spans="1:11" ht="13.5" thickBot="1" x14ac:dyDescent="0.25">
      <c r="A11" s="18" t="s">
        <v>10</v>
      </c>
      <c r="B11" s="1"/>
      <c r="C11" s="82">
        <f>SUM(C7:C10)</f>
        <v>0</v>
      </c>
      <c r="D11" s="86">
        <f>SUM(D7:D10)</f>
        <v>0</v>
      </c>
      <c r="E11" s="83"/>
      <c r="F11" s="106"/>
    </row>
    <row r="12" spans="1:11" x14ac:dyDescent="0.2">
      <c r="F12" s="106"/>
    </row>
    <row r="13" spans="1:11" x14ac:dyDescent="0.2">
      <c r="A13" s="10" t="str">
        <f>IF(OR(Eq_2="",Eq_2="xxx"),"EQUIPE 2",Eq_2)</f>
        <v>EQUIPE 2</v>
      </c>
      <c r="F13" s="106"/>
      <c r="G13" s="10" t="str">
        <f>IF(OR(Eq_2="",Eq_2="xxx"),"EQUIPE 2",Eq_2)</f>
        <v>EQUIPE 2</v>
      </c>
    </row>
    <row r="14" spans="1:11" ht="40.5" customHeight="1" x14ac:dyDescent="0.2">
      <c r="A14" s="19" t="s">
        <v>27</v>
      </c>
      <c r="B14" s="14" t="s">
        <v>19</v>
      </c>
      <c r="C14" s="15" t="s">
        <v>9</v>
      </c>
      <c r="D14" s="16" t="s">
        <v>45</v>
      </c>
      <c r="E14" s="16" t="s">
        <v>28</v>
      </c>
      <c r="F14" s="106"/>
      <c r="G14" s="3" t="s">
        <v>17</v>
      </c>
      <c r="H14" s="14" t="s">
        <v>20</v>
      </c>
      <c r="I14" s="15" t="s">
        <v>22</v>
      </c>
      <c r="J14" s="15" t="s">
        <v>18</v>
      </c>
      <c r="K14" s="16" t="s">
        <v>28</v>
      </c>
    </row>
    <row r="15" spans="1:11" x14ac:dyDescent="0.2">
      <c r="A15" s="64"/>
      <c r="B15" s="66"/>
      <c r="C15" s="69"/>
      <c r="D15" s="17">
        <f>IF(B15&gt;850/1.3,850*C15/1.3,B15*C15)</f>
        <v>0</v>
      </c>
      <c r="E15" s="78"/>
      <c r="F15" s="106"/>
      <c r="G15" s="52"/>
      <c r="H15" s="51"/>
      <c r="I15" s="21"/>
      <c r="J15" s="50"/>
      <c r="K15" s="78"/>
    </row>
    <row r="16" spans="1:11" x14ac:dyDescent="0.2">
      <c r="A16" s="64"/>
      <c r="B16" s="66"/>
      <c r="C16" s="69"/>
      <c r="D16" s="17">
        <f t="shared" ref="D16:D18" si="1">IF(B16&gt;850/1.3,850*C16/1.3,B16*C16)</f>
        <v>0</v>
      </c>
      <c r="E16" s="78"/>
      <c r="F16" s="106"/>
      <c r="G16" s="52"/>
      <c r="H16" s="51"/>
      <c r="I16" s="21"/>
      <c r="J16" s="50"/>
      <c r="K16" s="78"/>
    </row>
    <row r="17" spans="1:11" ht="13.5" thickBot="1" x14ac:dyDescent="0.25">
      <c r="A17" s="65"/>
      <c r="B17" s="66"/>
      <c r="C17" s="69"/>
      <c r="D17" s="17">
        <f t="shared" si="1"/>
        <v>0</v>
      </c>
      <c r="E17" s="78"/>
      <c r="F17" s="106"/>
      <c r="G17" s="52"/>
      <c r="H17" s="51"/>
      <c r="I17" s="21"/>
      <c r="J17" s="96"/>
      <c r="K17" s="78"/>
    </row>
    <row r="18" spans="1:11" ht="13.5" thickBot="1" x14ac:dyDescent="0.25">
      <c r="A18" s="68"/>
      <c r="B18" s="66"/>
      <c r="C18" s="69"/>
      <c r="D18" s="17">
        <f t="shared" si="1"/>
        <v>0</v>
      </c>
      <c r="E18" s="78"/>
      <c r="F18" s="106"/>
      <c r="G18" s="18" t="s">
        <v>10</v>
      </c>
      <c r="H18" s="1"/>
      <c r="I18" s="95">
        <f>SUM(I15:I17)</f>
        <v>0</v>
      </c>
      <c r="J18" s="86">
        <f>(H15*I15*J15)+(H16*I16*J16)+(H17*I17*J17)</f>
        <v>0</v>
      </c>
      <c r="K18" s="78"/>
    </row>
    <row r="19" spans="1:11" ht="13.5" thickBot="1" x14ac:dyDescent="0.25">
      <c r="A19" s="18" t="s">
        <v>10</v>
      </c>
      <c r="B19" s="71"/>
      <c r="C19" s="84">
        <f>SUM(C15:C18)</f>
        <v>0</v>
      </c>
      <c r="D19" s="86">
        <f>SUM(D15:D18)</f>
        <v>0</v>
      </c>
      <c r="E19" s="85"/>
      <c r="F19" s="106"/>
    </row>
    <row r="20" spans="1:11" x14ac:dyDescent="0.2">
      <c r="F20" s="106"/>
    </row>
    <row r="21" spans="1:11" x14ac:dyDescent="0.2">
      <c r="A21" s="10" t="str">
        <f>IF(OR(Eq_3="",Eq_3="xxx"),"EQUIPE 3",Eq_3)</f>
        <v>EQUIPE 3</v>
      </c>
      <c r="F21" s="106"/>
      <c r="G21" s="10" t="str">
        <f>IF(OR(Eq_3="",Eq_3="xxx"),"EQUIPE 3",Eq_3)</f>
        <v>EQUIPE 3</v>
      </c>
    </row>
    <row r="22" spans="1:11" ht="40.5" customHeight="1" x14ac:dyDescent="0.2">
      <c r="A22" s="19" t="s">
        <v>27</v>
      </c>
      <c r="B22" s="14" t="s">
        <v>19</v>
      </c>
      <c r="C22" s="15" t="s">
        <v>9</v>
      </c>
      <c r="D22" s="16" t="s">
        <v>45</v>
      </c>
      <c r="E22" s="16" t="s">
        <v>28</v>
      </c>
      <c r="F22" s="106"/>
      <c r="G22" s="3" t="s">
        <v>17</v>
      </c>
      <c r="H22" s="14" t="s">
        <v>20</v>
      </c>
      <c r="I22" s="15" t="s">
        <v>22</v>
      </c>
      <c r="J22" s="15" t="s">
        <v>18</v>
      </c>
      <c r="K22" s="16" t="s">
        <v>28</v>
      </c>
    </row>
    <row r="23" spans="1:11" x14ac:dyDescent="0.2">
      <c r="A23" s="20"/>
      <c r="B23" s="13"/>
      <c r="C23" s="55"/>
      <c r="D23" s="17">
        <f>IF(B23&gt;850/1.3,850*C23/1.3,B23*C23)</f>
        <v>0</v>
      </c>
      <c r="E23" s="78"/>
      <c r="F23" s="106"/>
      <c r="G23" s="52"/>
      <c r="H23" s="51"/>
      <c r="I23" s="21"/>
      <c r="J23" s="50"/>
      <c r="K23" s="78"/>
    </row>
    <row r="24" spans="1:11" x14ac:dyDescent="0.2">
      <c r="A24" s="22"/>
      <c r="B24" s="13"/>
      <c r="C24" s="55"/>
      <c r="D24" s="17">
        <f t="shared" ref="D24:D26" si="2">IF(B24&gt;850/1.3,850*C24/1.3,B24*C24)</f>
        <v>0</v>
      </c>
      <c r="E24" s="78"/>
      <c r="F24" s="106"/>
      <c r="G24" s="52"/>
      <c r="H24" s="51"/>
      <c r="I24" s="21"/>
      <c r="J24" s="50"/>
      <c r="K24" s="78"/>
    </row>
    <row r="25" spans="1:11" ht="13.5" thickBot="1" x14ac:dyDescent="0.25">
      <c r="A25" s="22"/>
      <c r="B25" s="13"/>
      <c r="C25" s="55"/>
      <c r="D25" s="17">
        <f t="shared" si="2"/>
        <v>0</v>
      </c>
      <c r="E25" s="78"/>
      <c r="F25" s="106"/>
      <c r="G25" s="52"/>
      <c r="H25" s="51"/>
      <c r="I25" s="21"/>
      <c r="J25" s="96"/>
      <c r="K25" s="78"/>
    </row>
    <row r="26" spans="1:11" ht="13.5" thickBot="1" x14ac:dyDescent="0.25">
      <c r="A26" s="23"/>
      <c r="B26" s="13"/>
      <c r="C26" s="55"/>
      <c r="D26" s="17">
        <f t="shared" si="2"/>
        <v>0</v>
      </c>
      <c r="E26" s="78"/>
      <c r="F26" s="106"/>
      <c r="G26" s="18" t="s">
        <v>10</v>
      </c>
      <c r="H26" s="1"/>
      <c r="I26" s="95">
        <f>SUM(I23:I25)</f>
        <v>0</v>
      </c>
      <c r="J26" s="86">
        <f>(H23*I23*J23)+(H24*I24*J24)+(H25*I25*J25)</f>
        <v>0</v>
      </c>
      <c r="K26" s="78"/>
    </row>
    <row r="27" spans="1:11" ht="13.5" thickBot="1" x14ac:dyDescent="0.25">
      <c r="A27" s="18" t="s">
        <v>10</v>
      </c>
      <c r="B27" s="1"/>
      <c r="C27" s="82">
        <f>SUM(C23:C26)</f>
        <v>0</v>
      </c>
      <c r="D27" s="86">
        <f>SUM(D23:D26)</f>
        <v>0</v>
      </c>
      <c r="E27" s="85"/>
      <c r="F27" s="106"/>
    </row>
    <row r="28" spans="1:11" x14ac:dyDescent="0.2">
      <c r="F28" s="106"/>
    </row>
    <row r="29" spans="1:11" x14ac:dyDescent="0.2">
      <c r="A29" s="10" t="str">
        <f>IF(OR(Eq_4="",Eq_4="xxx"),"EQUIPE 4",Eq_4)</f>
        <v>EQUIPE 4</v>
      </c>
      <c r="F29" s="106"/>
      <c r="G29" s="10" t="str">
        <f>IF(OR(Eq_4="",Eq_4="xxx"),"EQUIPE 4",Eq_4)</f>
        <v>EQUIPE 4</v>
      </c>
    </row>
    <row r="30" spans="1:11" ht="40.5" customHeight="1" x14ac:dyDescent="0.2">
      <c r="A30" s="19" t="s">
        <v>27</v>
      </c>
      <c r="B30" s="14" t="s">
        <v>19</v>
      </c>
      <c r="C30" s="15" t="s">
        <v>9</v>
      </c>
      <c r="D30" s="16" t="s">
        <v>45</v>
      </c>
      <c r="E30" s="16" t="s">
        <v>28</v>
      </c>
      <c r="F30" s="106"/>
      <c r="G30" s="3" t="s">
        <v>17</v>
      </c>
      <c r="H30" s="14" t="s">
        <v>20</v>
      </c>
      <c r="I30" s="15" t="s">
        <v>22</v>
      </c>
      <c r="J30" s="15" t="s">
        <v>18</v>
      </c>
      <c r="K30" s="16" t="s">
        <v>28</v>
      </c>
    </row>
    <row r="31" spans="1:11" x14ac:dyDescent="0.2">
      <c r="A31" s="20"/>
      <c r="B31" s="13"/>
      <c r="C31" s="55"/>
      <c r="D31" s="17">
        <f>IF(B31&gt;850/1.3,850*C31/1.3,B31*C31)</f>
        <v>0</v>
      </c>
      <c r="E31" s="78"/>
      <c r="F31" s="106"/>
      <c r="G31" s="52"/>
      <c r="H31" s="51"/>
      <c r="I31" s="21"/>
      <c r="J31" s="50"/>
      <c r="K31" s="78"/>
    </row>
    <row r="32" spans="1:11" x14ac:dyDescent="0.2">
      <c r="A32" s="22"/>
      <c r="B32" s="13"/>
      <c r="C32" s="55"/>
      <c r="D32" s="17">
        <f t="shared" ref="D32:D34" si="3">IF(B32&gt;850/1.3,850*C32/1.3,B32*C32)</f>
        <v>0</v>
      </c>
      <c r="E32" s="78"/>
      <c r="F32" s="106"/>
      <c r="G32" s="52"/>
      <c r="H32" s="51"/>
      <c r="I32" s="21"/>
      <c r="J32" s="50"/>
      <c r="K32" s="78"/>
    </row>
    <row r="33" spans="1:11" ht="13.5" thickBot="1" x14ac:dyDescent="0.25">
      <c r="A33" s="22"/>
      <c r="B33" s="13"/>
      <c r="C33" s="55"/>
      <c r="D33" s="17">
        <f t="shared" si="3"/>
        <v>0</v>
      </c>
      <c r="E33" s="78"/>
      <c r="F33" s="106"/>
      <c r="G33" s="52"/>
      <c r="H33" s="51"/>
      <c r="I33" s="21"/>
      <c r="J33" s="96"/>
      <c r="K33" s="78"/>
    </row>
    <row r="34" spans="1:11" ht="13.5" thickBot="1" x14ac:dyDescent="0.25">
      <c r="A34" s="23"/>
      <c r="B34" s="13"/>
      <c r="C34" s="55"/>
      <c r="D34" s="17">
        <f t="shared" si="3"/>
        <v>0</v>
      </c>
      <c r="E34" s="78"/>
      <c r="F34" s="106"/>
      <c r="G34" s="18" t="s">
        <v>10</v>
      </c>
      <c r="H34" s="1"/>
      <c r="I34" s="95">
        <f>SUM(I31:I33)</f>
        <v>0</v>
      </c>
      <c r="J34" s="86">
        <f>(H31*I31*J31)+(H32*I32*J32)+(H33*I33*J33)</f>
        <v>0</v>
      </c>
      <c r="K34" s="78"/>
    </row>
    <row r="35" spans="1:11" ht="13.5" thickBot="1" x14ac:dyDescent="0.25">
      <c r="A35" s="18" t="s">
        <v>10</v>
      </c>
      <c r="B35" s="1"/>
      <c r="C35" s="82">
        <f>SUM(C31:C34)</f>
        <v>0</v>
      </c>
      <c r="D35" s="86">
        <f>SUM(D31:D34)</f>
        <v>0</v>
      </c>
      <c r="E35" s="85"/>
      <c r="F35" s="106"/>
    </row>
    <row r="36" spans="1:11" x14ac:dyDescent="0.2">
      <c r="F36" s="106"/>
    </row>
    <row r="37" spans="1:11" x14ac:dyDescent="0.2">
      <c r="A37" s="10" t="str">
        <f>IF(OR(Eq_5="",Eq_5="xxx"),"EQUIPE 5",Eq_5)</f>
        <v>EQUIPE 5</v>
      </c>
      <c r="F37" s="106"/>
      <c r="G37" s="10" t="str">
        <f>IF(OR(Eq_5="",Eq_5="xxx"),"EQUIPE 5",Eq_5)</f>
        <v>EQUIPE 5</v>
      </c>
    </row>
    <row r="38" spans="1:11" ht="40.5" customHeight="1" x14ac:dyDescent="0.2">
      <c r="A38" s="19" t="s">
        <v>27</v>
      </c>
      <c r="B38" s="14" t="s">
        <v>19</v>
      </c>
      <c r="C38" s="15" t="s">
        <v>9</v>
      </c>
      <c r="D38" s="16" t="s">
        <v>45</v>
      </c>
      <c r="E38" s="16" t="s">
        <v>28</v>
      </c>
      <c r="F38" s="106"/>
      <c r="G38" s="3" t="s">
        <v>17</v>
      </c>
      <c r="H38" s="14" t="s">
        <v>20</v>
      </c>
      <c r="I38" s="15" t="s">
        <v>22</v>
      </c>
      <c r="J38" s="15" t="s">
        <v>18</v>
      </c>
      <c r="K38" s="16" t="s">
        <v>28</v>
      </c>
    </row>
    <row r="39" spans="1:11" x14ac:dyDescent="0.2">
      <c r="A39" s="20"/>
      <c r="B39" s="13"/>
      <c r="C39" s="55"/>
      <c r="D39" s="17">
        <f>IF(B39&gt;850/1.3,850*C39/1.3,B39*C39)</f>
        <v>0</v>
      </c>
      <c r="E39" s="78"/>
      <c r="F39" s="106"/>
      <c r="G39" s="52"/>
      <c r="H39" s="51"/>
      <c r="I39" s="21"/>
      <c r="J39" s="50"/>
      <c r="K39" s="78"/>
    </row>
    <row r="40" spans="1:11" x14ac:dyDescent="0.2">
      <c r="A40" s="22"/>
      <c r="B40" s="13"/>
      <c r="C40" s="55"/>
      <c r="D40" s="17">
        <f t="shared" ref="D40:D42" si="4">IF(B40&gt;850/1.3,850*C40/1.3,B40*C40)</f>
        <v>0</v>
      </c>
      <c r="E40" s="78"/>
      <c r="F40" s="106"/>
      <c r="G40" s="52"/>
      <c r="H40" s="51"/>
      <c r="I40" s="21"/>
      <c r="J40" s="50"/>
      <c r="K40" s="78"/>
    </row>
    <row r="41" spans="1:11" ht="13.5" thickBot="1" x14ac:dyDescent="0.25">
      <c r="A41" s="22"/>
      <c r="B41" s="13"/>
      <c r="C41" s="55"/>
      <c r="D41" s="17">
        <f t="shared" si="4"/>
        <v>0</v>
      </c>
      <c r="E41" s="78"/>
      <c r="F41" s="106"/>
      <c r="G41" s="52"/>
      <c r="H41" s="51"/>
      <c r="I41" s="21"/>
      <c r="J41" s="96"/>
      <c r="K41" s="78"/>
    </row>
    <row r="42" spans="1:11" ht="13.5" thickBot="1" x14ac:dyDescent="0.25">
      <c r="A42" s="23"/>
      <c r="B42" s="13"/>
      <c r="C42" s="55"/>
      <c r="D42" s="17">
        <f t="shared" si="4"/>
        <v>0</v>
      </c>
      <c r="E42" s="78"/>
      <c r="F42" s="106"/>
      <c r="G42" s="18" t="s">
        <v>10</v>
      </c>
      <c r="H42" s="1"/>
      <c r="I42" s="95">
        <f>SUM(I39:I41)</f>
        <v>0</v>
      </c>
      <c r="J42" s="86">
        <f>(H39*I39*J39)+(H40*I40*J40)+(H41*I41*J41)</f>
        <v>0</v>
      </c>
      <c r="K42" s="78"/>
    </row>
    <row r="43" spans="1:11" ht="13.5" thickBot="1" x14ac:dyDescent="0.25">
      <c r="A43" s="18" t="s">
        <v>10</v>
      </c>
      <c r="B43" s="1"/>
      <c r="C43" s="82">
        <f>SUM(C39:C42)</f>
        <v>0</v>
      </c>
      <c r="D43" s="86">
        <f>SUM(D39:D42)</f>
        <v>0</v>
      </c>
      <c r="E43" s="85"/>
      <c r="F43" s="106"/>
    </row>
    <row r="44" spans="1:11" x14ac:dyDescent="0.2">
      <c r="A44" s="28"/>
      <c r="E44" s="11"/>
      <c r="G44" s="27"/>
      <c r="H44" s="108"/>
      <c r="I44" s="108"/>
      <c r="J44" s="108"/>
    </row>
    <row r="45" spans="1:11" x14ac:dyDescent="0.2">
      <c r="A45" s="28"/>
    </row>
    <row r="87" spans="9:9" x14ac:dyDescent="0.2">
      <c r="I87" s="11"/>
    </row>
    <row r="88" spans="9:9" ht="45.75" customHeight="1" x14ac:dyDescent="0.2"/>
  </sheetData>
  <mergeCells count="2">
    <mergeCell ref="H44:J44"/>
    <mergeCell ref="C2:D3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6"/>
  <sheetViews>
    <sheetView showGridLines="0" zoomScale="110" zoomScaleNormal="110" workbookViewId="0">
      <selection activeCell="B25" sqref="B25"/>
    </sheetView>
  </sheetViews>
  <sheetFormatPr baseColWidth="10" defaultRowHeight="12.75" x14ac:dyDescent="0.2"/>
  <cols>
    <col min="1" max="1" width="56.140625" customWidth="1"/>
    <col min="2" max="3" width="19.140625" customWidth="1"/>
    <col min="4" max="4" width="23" customWidth="1"/>
    <col min="5" max="5" width="21.140625" customWidth="1"/>
    <col min="6" max="6" width="23.7109375" customWidth="1"/>
    <col min="7" max="7" width="19.140625" customWidth="1"/>
    <col min="8" max="8" width="9.7109375" customWidth="1"/>
    <col min="9" max="9" width="50.5703125" style="89" customWidth="1"/>
    <col min="10" max="10" width="3.28515625" customWidth="1"/>
    <col min="11" max="11" width="5.140625" bestFit="1" customWidth="1"/>
    <col min="12" max="12" width="8.5703125" customWidth="1"/>
  </cols>
  <sheetData>
    <row r="1" spans="1:15" ht="13.5" thickBot="1" x14ac:dyDescent="0.25">
      <c r="A1" s="25"/>
      <c r="B1" s="25"/>
      <c r="C1" s="25"/>
      <c r="D1" s="25"/>
      <c r="E1" s="25"/>
      <c r="F1" s="25"/>
      <c r="H1" s="56" t="s">
        <v>29</v>
      </c>
    </row>
    <row r="2" spans="1:15" ht="13.5" thickTop="1" x14ac:dyDescent="0.2">
      <c r="A2" s="35" t="s">
        <v>5</v>
      </c>
      <c r="B2" s="61"/>
      <c r="C2" s="36"/>
      <c r="D2" s="36"/>
      <c r="E2" s="36"/>
      <c r="F2" s="36"/>
      <c r="G2" s="36"/>
      <c r="H2" s="37"/>
    </row>
    <row r="3" spans="1:15" ht="4.5" customHeight="1" x14ac:dyDescent="0.2">
      <c r="A3" s="38"/>
      <c r="B3" s="39"/>
      <c r="C3" s="39"/>
      <c r="D3" s="39"/>
      <c r="E3" s="39"/>
      <c r="F3" s="39"/>
      <c r="G3" s="40"/>
      <c r="H3" s="41"/>
    </row>
    <row r="4" spans="1:15" x14ac:dyDescent="0.2">
      <c r="A4" s="42" t="s">
        <v>7</v>
      </c>
      <c r="B4" s="43"/>
      <c r="C4" s="44" t="s">
        <v>8</v>
      </c>
      <c r="D4" s="40"/>
      <c r="E4" s="40"/>
      <c r="F4" s="40"/>
      <c r="G4" s="40"/>
      <c r="H4" s="41"/>
    </row>
    <row r="5" spans="1:15" ht="13.5" customHeight="1" x14ac:dyDescent="0.2">
      <c r="A5" s="42"/>
      <c r="B5" s="44"/>
      <c r="C5" s="44"/>
      <c r="D5" s="40"/>
      <c r="E5" s="40"/>
      <c r="F5" s="58"/>
      <c r="G5" s="40"/>
      <c r="H5" s="41"/>
    </row>
    <row r="6" spans="1:15" x14ac:dyDescent="0.2">
      <c r="A6" s="42" t="s">
        <v>13</v>
      </c>
      <c r="B6" s="62" t="s">
        <v>6</v>
      </c>
      <c r="C6" s="59" t="s">
        <v>26</v>
      </c>
      <c r="D6" s="60"/>
      <c r="F6" s="60" t="s">
        <v>25</v>
      </c>
      <c r="G6" s="63"/>
      <c r="H6" s="41"/>
    </row>
    <row r="7" spans="1:15" x14ac:dyDescent="0.2">
      <c r="A7" s="42" t="s">
        <v>11</v>
      </c>
      <c r="B7" s="62" t="s">
        <v>6</v>
      </c>
      <c r="C7" s="59" t="s">
        <v>26</v>
      </c>
      <c r="D7" s="60"/>
      <c r="F7" s="60" t="s">
        <v>25</v>
      </c>
      <c r="G7" s="63"/>
      <c r="H7" s="41"/>
    </row>
    <row r="8" spans="1:15" x14ac:dyDescent="0.2">
      <c r="A8" s="42" t="s">
        <v>12</v>
      </c>
      <c r="B8" s="43" t="s">
        <v>6</v>
      </c>
      <c r="C8" s="59" t="s">
        <v>26</v>
      </c>
      <c r="D8" s="60"/>
      <c r="F8" s="60" t="s">
        <v>25</v>
      </c>
      <c r="G8" s="63"/>
      <c r="H8" s="41"/>
    </row>
    <row r="9" spans="1:15" x14ac:dyDescent="0.2">
      <c r="A9" s="42" t="s">
        <v>14</v>
      </c>
      <c r="B9" s="43" t="s">
        <v>6</v>
      </c>
      <c r="C9" s="59" t="s">
        <v>26</v>
      </c>
      <c r="D9" s="60"/>
      <c r="F9" s="60" t="s">
        <v>25</v>
      </c>
      <c r="G9" s="40"/>
      <c r="H9" s="41"/>
    </row>
    <row r="10" spans="1:15" ht="13.5" thickBot="1" x14ac:dyDescent="0.25">
      <c r="A10" s="45" t="s">
        <v>15</v>
      </c>
      <c r="B10" s="73" t="s">
        <v>6</v>
      </c>
      <c r="C10" s="74" t="s">
        <v>26</v>
      </c>
      <c r="D10" s="75"/>
      <c r="E10" s="76"/>
      <c r="F10" s="75" t="s">
        <v>25</v>
      </c>
      <c r="G10" s="77"/>
      <c r="H10" s="46"/>
    </row>
    <row r="11" spans="1:15" ht="13.5" customHeight="1" thickTop="1" x14ac:dyDescent="0.2">
      <c r="A11" s="26"/>
      <c r="B11" s="25"/>
      <c r="C11" s="25"/>
      <c r="D11" s="25"/>
      <c r="E11" s="25"/>
      <c r="F11" s="25"/>
      <c r="G11" s="25"/>
    </row>
    <row r="12" spans="1:15" ht="26.25" customHeight="1" x14ac:dyDescent="0.2">
      <c r="A12" s="34" t="s">
        <v>4</v>
      </c>
      <c r="B12" s="15" t="str">
        <f>IF(OR(Eq_1="",Eq_1="xxx"),"EQUIPE 1",Eq_1)</f>
        <v>EQUIPE 1</v>
      </c>
      <c r="C12" s="15" t="str">
        <f>IF(OR(Eq_2="",Eq_2="xxx"),"EQUIPE 2",Eq_2)</f>
        <v>EQUIPE 2</v>
      </c>
      <c r="D12" s="15" t="str">
        <f>IF(OR(Eq_3="",Eq_3="xxx"),"EQUIPE 3",Eq_3)</f>
        <v>EQUIPE 3</v>
      </c>
      <c r="E12" s="15" t="str">
        <f>IF(OR(Eq_4="",Eq_4="xxx"),"EQUIPE 4",Eq_4)</f>
        <v>EQUIPE 4</v>
      </c>
      <c r="F12" s="15" t="str">
        <f>IF(OR(Eq_5="",Eq_5="xxx"),"EQUIPE 5",Eq_5)</f>
        <v>EQUIPE 5</v>
      </c>
      <c r="G12" s="24" t="s">
        <v>0</v>
      </c>
      <c r="H12" s="15" t="s">
        <v>46</v>
      </c>
      <c r="I12" s="90" t="s">
        <v>28</v>
      </c>
      <c r="J12" s="47"/>
      <c r="L12" s="9"/>
    </row>
    <row r="13" spans="1:15" x14ac:dyDescent="0.2">
      <c r="A13" s="2" t="s">
        <v>38</v>
      </c>
      <c r="B13" s="98">
        <f t="shared" ref="B13:G13" si="0">SUM(B14,B15)</f>
        <v>0</v>
      </c>
      <c r="C13" s="98">
        <f t="shared" si="0"/>
        <v>0</v>
      </c>
      <c r="D13" s="98">
        <f t="shared" si="0"/>
        <v>0</v>
      </c>
      <c r="E13" s="98">
        <f t="shared" si="0"/>
        <v>0</v>
      </c>
      <c r="F13" s="98">
        <f t="shared" si="0"/>
        <v>0</v>
      </c>
      <c r="G13" s="98">
        <f t="shared" si="0"/>
        <v>0</v>
      </c>
      <c r="H13" s="32" t="str">
        <f>IF(G$27=0,"",G13/G$27)</f>
        <v/>
      </c>
      <c r="I13" s="91" t="str">
        <f>IF(H$27=0,"",H13/H$27)</f>
        <v/>
      </c>
    </row>
    <row r="14" spans="1:15" x14ac:dyDescent="0.2">
      <c r="A14" s="57" t="s">
        <v>23</v>
      </c>
      <c r="B14" s="70">
        <f>'Personnel du projet'!D11</f>
        <v>0</v>
      </c>
      <c r="C14" s="70">
        <f>'Personnel du projet'!D19</f>
        <v>0</v>
      </c>
      <c r="D14" s="70">
        <f>'Personnel du projet'!D27</f>
        <v>0</v>
      </c>
      <c r="E14" s="70">
        <f>'Personnel du projet'!D35</f>
        <v>0</v>
      </c>
      <c r="F14" s="70">
        <f>'Personnel du projet'!D43</f>
        <v>0</v>
      </c>
      <c r="G14" s="98">
        <f t="shared" ref="G14:G15" si="1">SUM(B14:F14)</f>
        <v>0</v>
      </c>
      <c r="H14" s="53"/>
      <c r="I14" s="88" t="s">
        <v>33</v>
      </c>
      <c r="M14" s="9"/>
      <c r="O14" s="9"/>
    </row>
    <row r="15" spans="1:15" x14ac:dyDescent="0.2">
      <c r="A15" s="57" t="s">
        <v>24</v>
      </c>
      <c r="B15" s="97">
        <f>'Personnel du projet'!J10</f>
        <v>0</v>
      </c>
      <c r="C15" s="97">
        <f>'Personnel du projet'!J18</f>
        <v>0</v>
      </c>
      <c r="D15" s="97">
        <f>'Personnel du projet'!J26</f>
        <v>0</v>
      </c>
      <c r="E15" s="97">
        <f>'Personnel du projet'!J34</f>
        <v>0</v>
      </c>
      <c r="F15" s="97">
        <f>'Personnel du projet'!J34</f>
        <v>0</v>
      </c>
      <c r="G15" s="98">
        <f t="shared" si="1"/>
        <v>0</v>
      </c>
      <c r="H15" s="54" t="str">
        <f>IF(G$27=0,"",G15/G$27)</f>
        <v/>
      </c>
      <c r="I15" s="88" t="s">
        <v>33</v>
      </c>
      <c r="M15" s="9"/>
      <c r="O15" s="9"/>
    </row>
    <row r="16" spans="1:15" ht="3.75" customHeight="1" x14ac:dyDescent="0.2">
      <c r="A16" s="1"/>
      <c r="B16" s="81"/>
      <c r="C16" s="81"/>
      <c r="D16" s="81"/>
      <c r="E16" s="81"/>
      <c r="F16" s="81"/>
      <c r="G16" s="103"/>
      <c r="H16" s="81"/>
      <c r="I16" s="92"/>
    </row>
    <row r="17" spans="1:15" s="87" customFormat="1" ht="14.25" customHeight="1" x14ac:dyDescent="0.2">
      <c r="A17" s="2" t="s">
        <v>39</v>
      </c>
      <c r="B17" s="99"/>
      <c r="C17" s="99"/>
      <c r="D17" s="99"/>
      <c r="E17" s="99"/>
      <c r="F17" s="99"/>
      <c r="G17" s="98">
        <f t="shared" ref="G17" si="2">SUM(B17:F17)</f>
        <v>0</v>
      </c>
      <c r="H17" s="54" t="str">
        <f>IF(G$27=0,"",G17/G$27)</f>
        <v/>
      </c>
      <c r="I17" s="93"/>
    </row>
    <row r="18" spans="1:15" ht="3.75" customHeight="1" x14ac:dyDescent="0.2">
      <c r="A18" s="1"/>
      <c r="B18" s="81"/>
      <c r="C18" s="81"/>
      <c r="D18" s="81"/>
      <c r="E18" s="81"/>
      <c r="F18" s="81"/>
      <c r="G18" s="103"/>
      <c r="H18" s="81"/>
      <c r="I18" s="92"/>
    </row>
    <row r="19" spans="1:15" x14ac:dyDescent="0.2">
      <c r="A19" s="2" t="s">
        <v>40</v>
      </c>
      <c r="B19" s="100"/>
      <c r="C19" s="100"/>
      <c r="D19" s="100"/>
      <c r="E19" s="100"/>
      <c r="F19" s="100"/>
      <c r="G19" s="98">
        <f>SUM(B19:F19)</f>
        <v>0</v>
      </c>
      <c r="H19" s="32" t="str">
        <f>IF(G$27=0,"",G19/G$27)</f>
        <v/>
      </c>
      <c r="I19" s="88" t="s">
        <v>31</v>
      </c>
      <c r="M19" s="9"/>
      <c r="O19" s="9"/>
    </row>
    <row r="20" spans="1:15" ht="4.5" customHeight="1" x14ac:dyDescent="0.2">
      <c r="A20" s="1"/>
      <c r="B20" s="81"/>
      <c r="C20" s="81"/>
      <c r="D20" s="81"/>
      <c r="E20" s="81"/>
      <c r="F20" s="81"/>
      <c r="G20" s="103"/>
      <c r="H20" s="81"/>
      <c r="I20" s="92"/>
    </row>
    <row r="21" spans="1:15" x14ac:dyDescent="0.2">
      <c r="A21" s="2" t="s">
        <v>41</v>
      </c>
      <c r="B21" s="100"/>
      <c r="C21" s="100"/>
      <c r="D21" s="100"/>
      <c r="E21" s="100"/>
      <c r="F21" s="100"/>
      <c r="G21" s="98">
        <f>SUM(B21:F21)</f>
        <v>0</v>
      </c>
      <c r="H21" s="32" t="str">
        <f>IF(G$27=0,"",G21/G$27)</f>
        <v/>
      </c>
      <c r="I21" s="88" t="s">
        <v>32</v>
      </c>
    </row>
    <row r="22" spans="1:15" ht="4.5" customHeight="1" x14ac:dyDescent="0.2">
      <c r="A22" s="1"/>
      <c r="B22" s="81"/>
      <c r="C22" s="81"/>
      <c r="D22" s="81"/>
      <c r="E22" s="81"/>
      <c r="F22" s="81"/>
      <c r="G22" s="103"/>
      <c r="H22" s="81"/>
      <c r="I22" s="92"/>
    </row>
    <row r="23" spans="1:15" x14ac:dyDescent="0.2">
      <c r="A23" s="2" t="s">
        <v>43</v>
      </c>
      <c r="B23" s="100"/>
      <c r="C23" s="100"/>
      <c r="D23" s="100"/>
      <c r="E23" s="100"/>
      <c r="F23" s="100"/>
      <c r="G23" s="98">
        <f>SUM(B23:F23)</f>
        <v>0</v>
      </c>
      <c r="H23" s="32" t="str">
        <f>IF(G$27=0,"",G23/G$27)</f>
        <v/>
      </c>
      <c r="I23" s="88" t="s">
        <v>34</v>
      </c>
    </row>
    <row r="24" spans="1:15" ht="4.5" customHeight="1" x14ac:dyDescent="0.2">
      <c r="A24" s="1"/>
      <c r="B24" s="81"/>
      <c r="C24" s="81"/>
      <c r="D24" s="81"/>
      <c r="E24" s="81"/>
      <c r="F24" s="81"/>
      <c r="G24" s="103"/>
      <c r="H24" s="81"/>
      <c r="I24" s="92"/>
    </row>
    <row r="25" spans="1:15" x14ac:dyDescent="0.2">
      <c r="A25" s="2" t="s">
        <v>42</v>
      </c>
      <c r="B25" s="101">
        <f>B13*0.3</f>
        <v>0</v>
      </c>
      <c r="C25" s="101">
        <f>C13*0.3</f>
        <v>0</v>
      </c>
      <c r="D25" s="101">
        <f>D13*0.3</f>
        <v>0</v>
      </c>
      <c r="E25" s="101">
        <f>E13*0.3</f>
        <v>0</v>
      </c>
      <c r="F25" s="101">
        <f>F13*0.3</f>
        <v>0</v>
      </c>
      <c r="G25" s="98">
        <f>SUM(B25:F25)</f>
        <v>0</v>
      </c>
      <c r="H25" s="32" t="str">
        <f>IF(G$27=0,"",G25/G$27)</f>
        <v/>
      </c>
      <c r="I25" s="93" t="s">
        <v>35</v>
      </c>
    </row>
    <row r="26" spans="1:15" ht="4.5" customHeight="1" x14ac:dyDescent="0.2">
      <c r="A26" s="1"/>
      <c r="B26" s="81"/>
      <c r="C26" s="81"/>
      <c r="D26" s="81"/>
      <c r="E26" s="81"/>
      <c r="F26" s="81"/>
      <c r="G26" s="81"/>
      <c r="H26" s="81"/>
      <c r="I26" s="92"/>
    </row>
    <row r="27" spans="1:15" x14ac:dyDescent="0.2">
      <c r="A27" s="48" t="s">
        <v>44</v>
      </c>
      <c r="B27" s="102">
        <f>B13+B17+B19+B21+B23+B25</f>
        <v>0</v>
      </c>
      <c r="C27" s="102">
        <f t="shared" ref="C27:E27" si="3">C13+C17+C19+C21+C23+C25</f>
        <v>0</v>
      </c>
      <c r="D27" s="102">
        <f t="shared" si="3"/>
        <v>0</v>
      </c>
      <c r="E27" s="102">
        <f t="shared" si="3"/>
        <v>0</v>
      </c>
      <c r="F27" s="102">
        <f>F13+F17+F19+F21+F23+F25</f>
        <v>0</v>
      </c>
      <c r="G27" s="102">
        <f>G13+G17+G19+G21+G23+G25</f>
        <v>0</v>
      </c>
      <c r="H27" s="49"/>
      <c r="I27" s="88" t="s">
        <v>36</v>
      </c>
    </row>
    <row r="28" spans="1:15" ht="4.5" customHeight="1" x14ac:dyDescent="0.2">
      <c r="A28" s="1"/>
      <c r="B28" s="81"/>
      <c r="C28" s="81"/>
      <c r="D28" s="81"/>
      <c r="E28" s="81"/>
      <c r="F28" s="81"/>
      <c r="G28" s="81"/>
      <c r="H28" s="81"/>
      <c r="I28" s="92"/>
    </row>
    <row r="29" spans="1:15" ht="13.5" customHeight="1" x14ac:dyDescent="0.2">
      <c r="A29" s="27"/>
      <c r="B29" s="109"/>
      <c r="C29" s="110"/>
      <c r="D29" s="110"/>
      <c r="E29" s="110"/>
      <c r="F29" s="110"/>
      <c r="G29" s="110"/>
      <c r="H29" s="9"/>
      <c r="L29" s="9"/>
      <c r="M29" s="9"/>
      <c r="N29" s="9"/>
      <c r="O29" s="9"/>
    </row>
    <row r="30" spans="1:15" x14ac:dyDescent="0.2">
      <c r="J30" s="6"/>
      <c r="K30" s="7"/>
      <c r="L30" s="7"/>
      <c r="M30" s="7"/>
    </row>
    <row r="31" spans="1:15" ht="27" customHeight="1" x14ac:dyDescent="0.2">
      <c r="A31" s="33" t="s">
        <v>30</v>
      </c>
      <c r="B31" s="15" t="str">
        <f>IF(OR(Eq_1="",Eq_1="xxx"),"EQUIPE 1",Eq_1)</f>
        <v>EQUIPE 1</v>
      </c>
      <c r="C31" s="15" t="str">
        <f>IF(OR(Eq_2="",Eq_2="xxx"),"EQUIPE 2",Eq_2)</f>
        <v>EQUIPE 2</v>
      </c>
      <c r="D31" s="15" t="str">
        <f>IF(OR(Eq_3="",Eq_3="xxx"),"EQUIPE 3",Eq_3)</f>
        <v>EQUIPE 3</v>
      </c>
      <c r="E31" s="15" t="str">
        <f>IF(OR(Eq_4="",Eq_4="xxx"),"EQUIPE 4",Eq_4)</f>
        <v>EQUIPE 4</v>
      </c>
      <c r="F31" s="15" t="str">
        <f>IF(OR(Eq_5="",Eq_5="xxx"),"EQUIPE 5",Eq_5)</f>
        <v>EQUIPE 5</v>
      </c>
      <c r="G31" s="24" t="s">
        <v>0</v>
      </c>
      <c r="H31" s="15" t="s">
        <v>46</v>
      </c>
      <c r="I31" s="90" t="s">
        <v>28</v>
      </c>
      <c r="J31" s="8"/>
      <c r="K31" s="7"/>
      <c r="L31" s="7"/>
      <c r="M31" s="7"/>
    </row>
    <row r="32" spans="1:15" x14ac:dyDescent="0.2">
      <c r="A32" s="4" t="s">
        <v>1</v>
      </c>
      <c r="B32" s="13"/>
      <c r="C32" s="67"/>
      <c r="D32" s="13"/>
      <c r="E32" s="13"/>
      <c r="F32" s="13"/>
      <c r="G32" s="98">
        <f>SUM(B32:F32)</f>
        <v>0</v>
      </c>
      <c r="H32" s="31" t="str">
        <f>IF(G$32=0,"",G32/G$35)</f>
        <v/>
      </c>
      <c r="I32" s="111" t="s">
        <v>37</v>
      </c>
      <c r="J32" s="8"/>
      <c r="K32" s="7"/>
      <c r="L32" s="7"/>
      <c r="M32" s="7"/>
    </row>
    <row r="33" spans="1:15" x14ac:dyDescent="0.2">
      <c r="A33" s="4" t="s">
        <v>2</v>
      </c>
      <c r="B33" s="13"/>
      <c r="C33" s="13"/>
      <c r="D33" s="13"/>
      <c r="E33" s="13"/>
      <c r="F33" s="13"/>
      <c r="G33" s="98">
        <f>SUM(B33:F33)</f>
        <v>0</v>
      </c>
      <c r="H33" s="31" t="str">
        <f>IF(G$33=0,"",G33/G$35)</f>
        <v/>
      </c>
      <c r="I33" s="111"/>
      <c r="J33" s="5"/>
      <c r="K33" s="7"/>
      <c r="M33" s="5"/>
    </row>
    <row r="34" spans="1:15" s="72" customFormat="1" x14ac:dyDescent="0.2">
      <c r="A34" s="2" t="s">
        <v>3</v>
      </c>
      <c r="B34" s="104">
        <f>B27-B32-B33</f>
        <v>0</v>
      </c>
      <c r="C34" s="104">
        <f t="shared" ref="C34:F34" si="4">C27-C32-C33</f>
        <v>0</v>
      </c>
      <c r="D34" s="104">
        <f t="shared" si="4"/>
        <v>0</v>
      </c>
      <c r="E34" s="104">
        <f t="shared" si="4"/>
        <v>0</v>
      </c>
      <c r="F34" s="104">
        <f t="shared" si="4"/>
        <v>0</v>
      </c>
      <c r="G34" s="98">
        <f>SUM(B34:F34)</f>
        <v>0</v>
      </c>
      <c r="H34" s="31" t="str">
        <f>IF(G$34=0,"",G34/G$35)</f>
        <v/>
      </c>
      <c r="I34" s="111"/>
    </row>
    <row r="35" spans="1:15" x14ac:dyDescent="0.2">
      <c r="A35" s="29" t="s">
        <v>10</v>
      </c>
      <c r="B35" s="12">
        <f t="shared" ref="B35:G35" si="5">B32+B33+B34</f>
        <v>0</v>
      </c>
      <c r="C35" s="12">
        <f t="shared" si="5"/>
        <v>0</v>
      </c>
      <c r="D35" s="12">
        <f t="shared" si="5"/>
        <v>0</v>
      </c>
      <c r="E35" s="12">
        <f t="shared" si="5"/>
        <v>0</v>
      </c>
      <c r="F35" s="12">
        <f t="shared" si="5"/>
        <v>0</v>
      </c>
      <c r="G35" s="12">
        <f t="shared" si="5"/>
        <v>0</v>
      </c>
      <c r="H35" s="30">
        <f>SUM(H32,H33,H34)</f>
        <v>0</v>
      </c>
      <c r="I35" s="94"/>
    </row>
    <row r="36" spans="1:15" ht="49.5" customHeight="1" x14ac:dyDescent="0.2">
      <c r="A36" s="27"/>
      <c r="B36" s="109"/>
      <c r="C36" s="110"/>
      <c r="D36" s="110"/>
      <c r="E36" s="110"/>
      <c r="F36" s="110"/>
      <c r="G36" s="110"/>
      <c r="H36" s="9"/>
      <c r="L36" s="9"/>
      <c r="M36" s="9"/>
      <c r="N36" s="9"/>
      <c r="O36" s="9"/>
    </row>
  </sheetData>
  <mergeCells count="3">
    <mergeCell ref="B29:G29"/>
    <mergeCell ref="B36:G36"/>
    <mergeCell ref="I32:I34"/>
  </mergeCells>
  <phoneticPr fontId="0" type="noConversion"/>
  <pageMargins left="0.39370078740157483" right="0.39370078740157483" top="0.39370078740157483" bottom="0.39370078740157483" header="0.51181102362204722" footer="0.51181102362204722"/>
  <pageSetup paperSize="8" scale="50" fitToWidth="0" orientation="portrait" r:id="rId1"/>
  <headerFooter alignWithMargins="0">
    <oddFooter>&amp;C&amp;P/&amp;N</oddFooter>
  </headerFooter>
  <rowBreaks count="1" manualBreakCount="1">
    <brk id="85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7</vt:i4>
      </vt:variant>
    </vt:vector>
  </HeadingPairs>
  <TitlesOfParts>
    <vt:vector size="9" baseType="lpstr">
      <vt:lpstr>Personnel du projet</vt:lpstr>
      <vt:lpstr>Budget global</vt:lpstr>
      <vt:lpstr>Eq_1</vt:lpstr>
      <vt:lpstr>Eq_2</vt:lpstr>
      <vt:lpstr>Eq_3</vt:lpstr>
      <vt:lpstr>Eq_4</vt:lpstr>
      <vt:lpstr>Eq_5</vt:lpstr>
      <vt:lpstr>'Budget global'!Impression_des_titres</vt:lpstr>
      <vt:lpstr>'Budget global'!Zone_d_impression</vt:lpstr>
    </vt:vector>
  </TitlesOfParts>
  <Company>CNRS-DR7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helle</dc:creator>
  <cp:lastModifiedBy>GORIN Olivier</cp:lastModifiedBy>
  <cp:lastPrinted>2018-07-31T14:24:28Z</cp:lastPrinted>
  <dcterms:created xsi:type="dcterms:W3CDTF">2009-07-20T08:47:06Z</dcterms:created>
  <dcterms:modified xsi:type="dcterms:W3CDTF">2025-03-17T08:18:36Z</dcterms:modified>
</cp:coreProperties>
</file>